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esktop\Files\Website Update\20250318 2024 Annual Results\"/>
    </mc:Choice>
  </mc:AlternateContent>
  <xr:revisionPtr revIDLastSave="0" documentId="13_ncr:1_{68448688-6811-4739-9DC0-72D47F9213B0}" xr6:coauthVersionLast="36" xr6:coauthVersionMax="47" xr10:uidLastSave="{00000000-0000-0000-0000-000000000000}"/>
  <bookViews>
    <workbookView xWindow="7635" yWindow="5385" windowWidth="17655" windowHeight="148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9" i="1" l="1"/>
  <c r="M8" i="1"/>
  <c r="M7" i="1"/>
  <c r="M11" i="1" l="1"/>
  <c r="M10" i="1"/>
  <c r="M6" i="1"/>
  <c r="M5" i="1"/>
  <c r="K10" i="1" l="1"/>
  <c r="K9" i="1"/>
  <c r="K11" i="1" l="1"/>
  <c r="K6" i="1"/>
  <c r="K5" i="1"/>
  <c r="I11" i="1" l="1"/>
  <c r="G11" i="1"/>
  <c r="E11" i="1"/>
</calcChain>
</file>

<file path=xl/sharedStrings.xml><?xml version="1.0" encoding="utf-8"?>
<sst xmlns="http://schemas.openxmlformats.org/spreadsheetml/2006/main" count="44" uniqueCount="25">
  <si>
    <t>Basic EPS (RMB)</t>
    <phoneticPr fontId="1" type="noConversion"/>
  </si>
  <si>
    <t>Financial Highlights: Half Year</t>
    <phoneticPr fontId="1" type="noConversion"/>
  </si>
  <si>
    <t xml:space="preserve">Operating Revenue (RMB Millions) </t>
    <phoneticPr fontId="1" type="noConversion"/>
  </si>
  <si>
    <t xml:space="preserve">Service Revenue (RMB Millions) </t>
    <phoneticPr fontId="1" type="noConversion"/>
  </si>
  <si>
    <t>China Unicom (Hong Kong) Limited</t>
  </si>
  <si>
    <t>EBITDA (RMB Millions)</t>
    <phoneticPr fontId="1" type="noConversion"/>
  </si>
  <si>
    <t xml:space="preserve">Profit Attributable to Equity Shareholders of the Company (RMB Millions) </t>
  </si>
  <si>
    <t>1H2019</t>
    <phoneticPr fontId="1" type="noConversion"/>
  </si>
  <si>
    <t>2H2019</t>
    <phoneticPr fontId="1" type="noConversion"/>
  </si>
  <si>
    <t>1H2020</t>
    <phoneticPr fontId="1" type="noConversion"/>
  </si>
  <si>
    <t>2H2020</t>
    <phoneticPr fontId="1" type="noConversion"/>
  </si>
  <si>
    <t>1H2021</t>
    <phoneticPr fontId="1" type="noConversion"/>
  </si>
  <si>
    <t>2H2021</t>
    <phoneticPr fontId="1" type="noConversion"/>
  </si>
  <si>
    <t>1H2022</t>
    <phoneticPr fontId="1" type="noConversion"/>
  </si>
  <si>
    <t>2H2022</t>
    <phoneticPr fontId="1" type="noConversion"/>
  </si>
  <si>
    <t>1H2023</t>
  </si>
  <si>
    <t>2H2023</t>
  </si>
  <si>
    <t>Of which: Connectivity and Communications (CC) Revenue</t>
  </si>
  <si>
    <t xml:space="preserve">                Computing and Digital Smart Applications (CDSA) Revenue</t>
    <phoneticPr fontId="1" type="noConversion"/>
  </si>
  <si>
    <t>-</t>
  </si>
  <si>
    <t xml:space="preserve">Notes: </t>
  </si>
  <si>
    <t>1H2024</t>
    <phoneticPr fontId="1" type="noConversion"/>
  </si>
  <si>
    <t>2H2024</t>
    <phoneticPr fontId="1" type="noConversion"/>
  </si>
  <si>
    <t>1.CC includes mobile connectivity, broadband connectivity, TV connectivity, leased line connectivity, information services and communications services. CDSA includes Unicom Cloud, data centre, system integration, data services, intelligence services and cybersecurity.</t>
    <phoneticPr fontId="1" type="noConversion"/>
  </si>
  <si>
    <t>2. From 2024 onwards, interconnection revenue is classified as CC business revenue based on its business attributes during revenue analysis,  and relevant data in 2023 are presented on the same basis.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</si>
</sst>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\-#,##0.000"/>
    <numFmt numFmtId="177" formatCode="#,##0.000_);\(#,##0.000\)"/>
    <numFmt numFmtId="178" formatCode="#,##0_ "/>
  </numFmts>
  <fonts count="8" x14ac:knownFonts="1">
    <font>
      <sz val="12"/>
      <color theme="1"/>
      <name val="Calibri"/>
      <family val="2"/>
      <charset val="134"/>
    </font>
    <font>
      <sz val="9"/>
      <name val="Calibri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7" fontId="2" fillId="0" borderId="1" xfId="0" applyNumberFormat="1" applyFont="1" applyBorder="1" applyAlignment="1">
      <alignment horizontal="right" vertical="center" wrapText="1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39" fontId="0" fillId="2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left" vertical="center" indent="1"/>
    </xf>
    <xf numFmtId="176" fontId="0" fillId="2" borderId="1" xfId="0" applyNumberFormat="1" applyFill="1" applyBorder="1" applyAlignment="1">
      <alignment horizontal="right" vertical="center"/>
    </xf>
    <xf numFmtId="3" fontId="7" fillId="0" borderId="0" xfId="0" applyNumberFormat="1" applyFont="1">
      <alignment vertical="center"/>
    </xf>
    <xf numFmtId="3" fontId="7" fillId="3" borderId="0" xfId="0" applyNumberFormat="1" applyFont="1" applyFill="1">
      <alignment vertical="center"/>
    </xf>
    <xf numFmtId="177" fontId="7" fillId="2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 wrapText="1" indent="1"/>
    </xf>
    <xf numFmtId="178" fontId="0" fillId="3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showGridLines="0" tabSelected="1" zoomScaleNormal="100" zoomScaleSheetLayoutView="7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ColWidth="8.875" defaultRowHeight="15.75" x14ac:dyDescent="0.25"/>
  <cols>
    <col min="1" max="1" width="58.125" customWidth="1"/>
    <col min="2" max="13" width="15.5" customWidth="1"/>
  </cols>
  <sheetData>
    <row r="1" spans="1:13" ht="18.75" x14ac:dyDescent="0.25">
      <c r="A1" s="13" t="s">
        <v>4</v>
      </c>
    </row>
    <row r="2" spans="1:13" s="3" customFormat="1" x14ac:dyDescent="0.25">
      <c r="A2" s="3" t="s">
        <v>1</v>
      </c>
    </row>
    <row r="3" spans="1:13" s="4" customFormat="1" x14ac:dyDescent="0.25"/>
    <row r="4" spans="1:13" s="1" customFormat="1" x14ac:dyDescent="0.25">
      <c r="A4" s="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21</v>
      </c>
      <c r="M4" s="5" t="s">
        <v>22</v>
      </c>
    </row>
    <row r="5" spans="1:13" ht="18" customHeight="1" x14ac:dyDescent="0.25">
      <c r="A5" t="s">
        <v>2</v>
      </c>
      <c r="B5" s="11">
        <v>144954</v>
      </c>
      <c r="C5" s="11">
        <v>145561</v>
      </c>
      <c r="D5" s="11">
        <v>150397</v>
      </c>
      <c r="E5" s="11">
        <v>153441</v>
      </c>
      <c r="F5" s="11">
        <v>164174</v>
      </c>
      <c r="G5" s="11">
        <v>163680</v>
      </c>
      <c r="H5" s="11">
        <v>176261</v>
      </c>
      <c r="I5" s="11">
        <v>178683</v>
      </c>
      <c r="J5" s="11">
        <v>191833</v>
      </c>
      <c r="K5" s="18">
        <f>372597-J5</f>
        <v>180764</v>
      </c>
      <c r="L5" s="18">
        <v>197341</v>
      </c>
      <c r="M5" s="18">
        <f>389589-L5</f>
        <v>192248</v>
      </c>
    </row>
    <row r="6" spans="1:13" ht="18" customHeight="1" x14ac:dyDescent="0.25">
      <c r="A6" s="16" t="s">
        <v>3</v>
      </c>
      <c r="B6" s="12">
        <v>132957</v>
      </c>
      <c r="C6" s="12">
        <v>131429</v>
      </c>
      <c r="D6" s="12">
        <v>138335</v>
      </c>
      <c r="E6" s="12">
        <v>137479</v>
      </c>
      <c r="F6" s="12">
        <v>148674</v>
      </c>
      <c r="G6" s="12">
        <v>147479</v>
      </c>
      <c r="H6" s="12">
        <v>160971</v>
      </c>
      <c r="I6" s="12">
        <v>158377</v>
      </c>
      <c r="J6" s="12">
        <v>171045</v>
      </c>
      <c r="K6" s="19">
        <f>335170-J6</f>
        <v>164125</v>
      </c>
      <c r="L6" s="19">
        <v>175656</v>
      </c>
      <c r="M6" s="19">
        <f>345976-L6</f>
        <v>170320</v>
      </c>
    </row>
    <row r="7" spans="1:13" ht="18" customHeight="1" x14ac:dyDescent="0.25">
      <c r="A7" s="21" t="s">
        <v>17</v>
      </c>
      <c r="B7" s="22" t="s">
        <v>19</v>
      </c>
      <c r="C7" s="22" t="s">
        <v>19</v>
      </c>
      <c r="D7" s="22" t="s">
        <v>19</v>
      </c>
      <c r="E7" s="22" t="s">
        <v>19</v>
      </c>
      <c r="F7" s="22" t="s">
        <v>19</v>
      </c>
      <c r="G7" s="22" t="s">
        <v>19</v>
      </c>
      <c r="H7" s="22" t="s">
        <v>19</v>
      </c>
      <c r="I7" s="22" t="s">
        <v>19</v>
      </c>
      <c r="J7" s="22" t="s">
        <v>19</v>
      </c>
      <c r="K7" s="22" t="s">
        <v>19</v>
      </c>
      <c r="L7" s="19">
        <v>131288</v>
      </c>
      <c r="M7" s="19">
        <f>261329-L7</f>
        <v>130041</v>
      </c>
    </row>
    <row r="8" spans="1:13" ht="18" customHeight="1" x14ac:dyDescent="0.25">
      <c r="A8" s="21" t="s">
        <v>18</v>
      </c>
      <c r="B8" s="22" t="s">
        <v>19</v>
      </c>
      <c r="C8" s="22" t="s">
        <v>19</v>
      </c>
      <c r="D8" s="22" t="s">
        <v>19</v>
      </c>
      <c r="E8" s="22" t="s">
        <v>19</v>
      </c>
      <c r="F8" s="22" t="s">
        <v>19</v>
      </c>
      <c r="G8" s="22" t="s">
        <v>19</v>
      </c>
      <c r="H8" s="22" t="s">
        <v>19</v>
      </c>
      <c r="I8" s="22" t="s">
        <v>19</v>
      </c>
      <c r="J8" s="22" t="s">
        <v>19</v>
      </c>
      <c r="K8" s="22" t="s">
        <v>19</v>
      </c>
      <c r="L8" s="19">
        <v>43536</v>
      </c>
      <c r="M8" s="19">
        <f>82487-L8</f>
        <v>38951</v>
      </c>
    </row>
    <row r="9" spans="1:13" ht="18" customHeight="1" x14ac:dyDescent="0.25">
      <c r="A9" t="s">
        <v>5</v>
      </c>
      <c r="B9" s="11">
        <v>49507</v>
      </c>
      <c r="C9" s="11">
        <v>44851</v>
      </c>
      <c r="D9" s="11">
        <v>49452</v>
      </c>
      <c r="E9" s="11">
        <v>44687</v>
      </c>
      <c r="F9" s="11">
        <v>49489</v>
      </c>
      <c r="G9" s="11">
        <v>46832</v>
      </c>
      <c r="H9" s="11">
        <v>51412</v>
      </c>
      <c r="I9" s="11">
        <v>47757</v>
      </c>
      <c r="J9" s="11">
        <v>53545</v>
      </c>
      <c r="K9" s="18">
        <f>99812-J9</f>
        <v>46267</v>
      </c>
      <c r="L9" s="18">
        <v>55011</v>
      </c>
      <c r="M9" s="18">
        <f>99424-L9</f>
        <v>44413</v>
      </c>
    </row>
    <row r="10" spans="1:13" ht="18" customHeight="1" x14ac:dyDescent="0.25">
      <c r="A10" s="6" t="s">
        <v>6</v>
      </c>
      <c r="B10" s="12">
        <v>6877</v>
      </c>
      <c r="C10" s="12">
        <v>4453</v>
      </c>
      <c r="D10" s="12">
        <v>7569</v>
      </c>
      <c r="E10" s="12">
        <v>4924</v>
      </c>
      <c r="F10" s="12">
        <v>9167</v>
      </c>
      <c r="G10" s="12">
        <v>5201</v>
      </c>
      <c r="H10" s="12">
        <v>10957</v>
      </c>
      <c r="I10" s="12">
        <v>5788</v>
      </c>
      <c r="J10" s="12">
        <v>12391</v>
      </c>
      <c r="K10" s="19">
        <f>18726-J10</f>
        <v>6335</v>
      </c>
      <c r="L10" s="19">
        <v>13793</v>
      </c>
      <c r="M10" s="19">
        <f>20613-L10</f>
        <v>6820</v>
      </c>
    </row>
    <row r="11" spans="1:13" ht="18" customHeight="1" x14ac:dyDescent="0.25">
      <c r="A11" s="14" t="s">
        <v>0</v>
      </c>
      <c r="B11" s="15">
        <v>0.22</v>
      </c>
      <c r="C11" s="15">
        <v>0.15</v>
      </c>
      <c r="D11" s="15">
        <v>0.247</v>
      </c>
      <c r="E11" s="15">
        <f>0.408-D11</f>
        <v>0.16099999999999998</v>
      </c>
      <c r="F11" s="15">
        <v>0.3</v>
      </c>
      <c r="G11" s="15">
        <f>0.47-F11</f>
        <v>0.16999999999999998</v>
      </c>
      <c r="H11" s="17">
        <v>0.35799999999999998</v>
      </c>
      <c r="I11" s="17">
        <f>0.547-H11</f>
        <v>0.18900000000000006</v>
      </c>
      <c r="J11" s="17">
        <v>0.40500000000000003</v>
      </c>
      <c r="K11" s="20">
        <f>0.612-J11</f>
        <v>0.20699999999999996</v>
      </c>
      <c r="L11" s="20">
        <v>0.45100000000000001</v>
      </c>
      <c r="M11" s="20">
        <f>0.674-L11</f>
        <v>0.22300000000000003</v>
      </c>
    </row>
    <row r="12" spans="1:13" ht="18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7" customFormat="1" ht="18" customHeight="1" x14ac:dyDescent="0.25">
      <c r="A13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23" t="s">
        <v>23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23" t="s">
        <v>24</v>
      </c>
    </row>
  </sheetData>
  <sortState columnSort="1" ref="B3:K11">
    <sortCondition descending="1" ref="B3:K3"/>
  </sortState>
  <phoneticPr fontId="1" type="noConversion"/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Hans Han</cp:lastModifiedBy>
  <cp:lastPrinted>2017-08-15T13:35:34Z</cp:lastPrinted>
  <dcterms:created xsi:type="dcterms:W3CDTF">2012-10-24T06:38:56Z</dcterms:created>
  <dcterms:modified xsi:type="dcterms:W3CDTF">2025-03-18T04:17:26Z</dcterms:modified>
</cp:coreProperties>
</file>